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focusgrp.sharepoint.com/sites/FocusFoundation/Shared Documents/Grants/"/>
    </mc:Choice>
  </mc:AlternateContent>
  <xr:revisionPtr revIDLastSave="1" documentId="8_{EA729F76-1316-4A32-8541-40C2DDE26167}" xr6:coauthVersionLast="47" xr6:coauthVersionMax="47" xr10:uidLastSave="{51D81D77-CCB2-4A8E-B445-7C7DE2208AD1}"/>
  <bookViews>
    <workbookView xWindow="-110" yWindow="-110" windowWidth="19420" windowHeight="11500" xr2:uid="{7785F4C0-E50C-4566-B398-268BEC184280}"/>
  </bookViews>
  <sheets>
    <sheet name="Example Budget For Project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F19" i="2"/>
  <c r="F25" i="2" s="1"/>
  <c r="E13" i="2"/>
  <c r="G13" i="2" s="1"/>
  <c r="E12" i="2"/>
  <c r="G12" i="2" s="1"/>
  <c r="G15" i="2" s="1"/>
  <c r="F27" i="2" l="1"/>
  <c r="F28" i="2" s="1"/>
  <c r="F3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Katie Gibson</author>
  </authors>
  <commentList>
    <comment ref="D12" authorId="0" shapeId="0" xr:uid="{3C7778A6-653A-43D8-9901-2BAE57E0B6B3}">
      <text>
        <r>
          <rPr>
            <b/>
            <sz val="9"/>
            <color indexed="81"/>
            <rFont val="Tahoma"/>
            <family val="2"/>
          </rPr>
          <t xml:space="preserve">Katie Gibson:
An extra 18% covers the extra costs associated with payroll.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0" shapeId="0" xr:uid="{32A730F8-9C6F-486E-BFA2-C9871235EA1B}">
      <text>
        <r>
          <rPr>
            <b/>
            <sz val="9"/>
            <color indexed="81"/>
            <rFont val="Tahoma"/>
            <family val="2"/>
          </rPr>
          <t>Katie Gibson:</t>
        </r>
        <r>
          <rPr>
            <sz val="9"/>
            <color indexed="81"/>
            <rFont val="Tahoma"/>
            <family val="2"/>
          </rPr>
          <t xml:space="preserve">
Allocation of time spent by the employee on this one project. 5% would be 2 hours a week based on a 40 hour week. </t>
        </r>
      </text>
    </comment>
    <comment ref="F27" authorId="0" shapeId="0" xr:uid="{E2821D0A-779F-409D-BF71-67620B3FCF68}">
      <text>
        <r>
          <rPr>
            <b/>
            <sz val="9"/>
            <color indexed="81"/>
            <rFont val="Tahoma"/>
            <family val="2"/>
          </rPr>
          <t>Katie Gibson:</t>
        </r>
        <r>
          <rPr>
            <sz val="9"/>
            <color indexed="81"/>
            <rFont val="Tahoma"/>
            <family val="2"/>
          </rPr>
          <t xml:space="preserve">
This is the total employees costs for the project plus the direct costs</t>
        </r>
      </text>
    </comment>
    <comment ref="F28" authorId="0" shapeId="0" xr:uid="{1CA33951-2D68-4E4F-ADEA-735727295DF9}">
      <text>
        <r>
          <rPr>
            <b/>
            <sz val="9"/>
            <color indexed="81"/>
            <rFont val="Tahoma"/>
            <family val="2"/>
          </rPr>
          <t>Katie Gibson:</t>
        </r>
        <r>
          <rPr>
            <sz val="9"/>
            <color indexed="81"/>
            <rFont val="Tahoma"/>
            <family val="2"/>
          </rPr>
          <t xml:space="preserve">
@10%</t>
        </r>
      </text>
    </comment>
  </commentList>
</comments>
</file>

<file path=xl/sharedStrings.xml><?xml version="1.0" encoding="utf-8"?>
<sst xmlns="http://schemas.openxmlformats.org/spreadsheetml/2006/main" count="41" uniqueCount="35">
  <si>
    <r>
      <rPr>
        <b/>
        <sz val="14"/>
        <color rgb="FF000000"/>
        <rFont val="Aptos Narrow"/>
        <scheme val="minor"/>
      </rPr>
      <t xml:space="preserve">Grant Application for </t>
    </r>
    <r>
      <rPr>
        <b/>
        <sz val="14"/>
        <color rgb="FFE83277"/>
        <rFont val="Aptos Narrow"/>
        <scheme val="minor"/>
      </rPr>
      <t>(charity name)</t>
    </r>
    <r>
      <rPr>
        <b/>
        <sz val="14"/>
        <color rgb="FF000000"/>
        <rFont val="Aptos Narrow"/>
        <scheme val="minor"/>
      </rPr>
      <t xml:space="preserve"> to run </t>
    </r>
    <r>
      <rPr>
        <b/>
        <sz val="14"/>
        <color rgb="FFE83277"/>
        <rFont val="Aptos Narrow"/>
        <scheme val="minor"/>
      </rPr>
      <t>(short project description - eg. a 1 hour, lego therapy play session for 10 children, over 40 weeks.)</t>
    </r>
  </si>
  <si>
    <t>Employee Costs</t>
  </si>
  <si>
    <t>Title.</t>
  </si>
  <si>
    <t>Annual salary.</t>
  </si>
  <si>
    <t>Extra Staff costs, approx 18% - (Pension, N.I. etc).</t>
  </si>
  <si>
    <t>Total Salary cost.</t>
  </si>
  <si>
    <t>% Time allocation for this project.</t>
  </si>
  <si>
    <t>Costs attributable to this Project.</t>
  </si>
  <si>
    <t>Admin Assistant</t>
  </si>
  <si>
    <t>Project Manager</t>
  </si>
  <si>
    <t>Example</t>
  </si>
  <si>
    <t>£00,000.00</t>
  </si>
  <si>
    <t>£0,000.00</t>
  </si>
  <si>
    <t>Total</t>
  </si>
  <si>
    <t>Direct Project Costs</t>
  </si>
  <si>
    <t>Item.</t>
  </si>
  <si>
    <t>Unit Cost.</t>
  </si>
  <si>
    <t>No. of Units.</t>
  </si>
  <si>
    <t>Details.</t>
  </si>
  <si>
    <t>Project Cost.</t>
  </si>
  <si>
    <t>Hire of room</t>
  </si>
  <si>
    <t>1 x session per week x 40 weeks</t>
  </si>
  <si>
    <t>Hire of safety mats</t>
  </si>
  <si>
    <t>Support workers</t>
  </si>
  <si>
    <t>2 x support workers @ £14 per hour x 40 hours</t>
  </si>
  <si>
    <t>Volunteers costs</t>
  </si>
  <si>
    <t xml:space="preserve">Volunteer Bus fare =  £6 x 3 volunteers x 40 week </t>
  </si>
  <si>
    <t>Equipment/Resources</t>
  </si>
  <si>
    <t>Creative props, sports equip etc £50 per attendee</t>
  </si>
  <si>
    <t>£00.00</t>
  </si>
  <si>
    <t>Space for projected cost details, as seen in the examples above.</t>
  </si>
  <si>
    <t xml:space="preserve">Total Project Costs </t>
  </si>
  <si>
    <t>10% contribution to the costs of the project</t>
  </si>
  <si>
    <t xml:space="preserve">We recognise that we don’t cover core costs however, we are happy to contribute an additional 10% to the project, to support the wider charity costs. </t>
  </si>
  <si>
    <t>Total Grant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</si>
</sst>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[$£-809]#,##0.00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00"/>
      <name val="Aptos Narrow"/>
      <scheme val="minor"/>
    </font>
    <font>
      <b/>
      <sz val="14"/>
      <color theme="1"/>
      <name val="Aptos Narrow"/>
      <scheme val="minor"/>
    </font>
    <font>
      <sz val="12"/>
      <color theme="1"/>
      <name val="Arial"/>
    </font>
    <font>
      <b/>
      <sz val="14"/>
      <color rgb="FFE83277"/>
      <name val="Aptos Narrow"/>
      <scheme val="minor"/>
    </font>
    <font>
      <sz val="12"/>
      <color theme="0"/>
      <name val="Arial Nova"/>
    </font>
    <font>
      <sz val="11"/>
      <color theme="1"/>
      <name val="Arial Nova"/>
    </font>
    <font>
      <sz val="11"/>
      <color theme="0"/>
      <name val="Arial Nova"/>
    </font>
    <font>
      <i/>
      <sz val="12"/>
      <color theme="1"/>
      <name val="Arial Nova"/>
    </font>
    <font>
      <b/>
      <i/>
      <sz val="12"/>
      <color theme="1"/>
      <name val="Arial Nova"/>
    </font>
    <font>
      <sz val="12"/>
      <color theme="1"/>
      <name val="Arial Nova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3277"/>
        <bgColor indexed="64"/>
      </patternFill>
    </fill>
    <fill>
      <patternFill patternType="solid">
        <fgColor rgb="FFF5F4FF"/>
        <bgColor indexed="64"/>
      </patternFill>
    </fill>
    <fill>
      <patternFill patternType="solid">
        <fgColor rgb="FF8B7AB6"/>
        <bgColor indexed="64"/>
      </patternFill>
    </fill>
    <fill>
      <patternFill patternType="solid">
        <fgColor rgb="FF392C69"/>
        <bgColor indexed="64"/>
      </patternFill>
    </fill>
    <fill>
      <patternFill patternType="solid">
        <fgColor rgb="FFE33773"/>
        <bgColor indexed="64"/>
      </patternFill>
    </fill>
    <fill>
      <patternFill patternType="solid">
        <fgColor rgb="FF6BA8B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6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0" xfId="0" applyFill="1"/>
    <xf numFmtId="0" fontId="1" fillId="0" borderId="0" xfId="0" applyFont="1" applyAlignment="1">
      <alignment wrapText="1"/>
    </xf>
    <xf numFmtId="0" fontId="1" fillId="0" borderId="0" xfId="0" applyFont="1"/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164" fontId="0" fillId="0" borderId="0" xfId="0" applyNumberFormat="1" applyAlignment="1">
      <alignment wrapText="1"/>
    </xf>
    <xf numFmtId="0" fontId="5" fillId="2" borderId="0" xfId="0" applyFont="1" applyFill="1"/>
    <xf numFmtId="0" fontId="6" fillId="0" borderId="0" xfId="0" applyFont="1" applyAlignment="1">
      <alignment wrapText="1"/>
    </xf>
    <xf numFmtId="0" fontId="6" fillId="0" borderId="0" xfId="0" applyFont="1"/>
    <xf numFmtId="0" fontId="10" fillId="0" borderId="0" xfId="0" applyFont="1"/>
    <xf numFmtId="0" fontId="5" fillId="4" borderId="4" xfId="0" applyFont="1" applyFill="1" applyBorder="1" applyAlignment="1">
      <alignment vertical="center" wrapText="1"/>
    </xf>
    <xf numFmtId="165" fontId="5" fillId="4" borderId="4" xfId="0" applyNumberFormat="1" applyFont="1" applyFill="1" applyBorder="1" applyAlignment="1">
      <alignment horizontal="center" vertical="center" wrapText="1"/>
    </xf>
    <xf numFmtId="165" fontId="4" fillId="7" borderId="4" xfId="0" applyNumberFormat="1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vertical="center" wrapText="1"/>
    </xf>
    <xf numFmtId="164" fontId="16" fillId="8" borderId="4" xfId="0" applyNumberFormat="1" applyFont="1" applyFill="1" applyBorder="1" applyAlignment="1">
      <alignment vertical="center" wrapText="1"/>
    </xf>
    <xf numFmtId="0" fontId="17" fillId="8" borderId="4" xfId="0" applyFont="1" applyFill="1" applyBorder="1" applyAlignment="1">
      <alignment vertical="center" wrapText="1"/>
    </xf>
    <xf numFmtId="164" fontId="17" fillId="8" borderId="4" xfId="0" applyNumberFormat="1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165" fontId="11" fillId="4" borderId="4" xfId="0" applyNumberFormat="1" applyFont="1" applyFill="1" applyBorder="1" applyAlignment="1">
      <alignment horizontal="center" vertical="center" wrapText="1"/>
    </xf>
    <xf numFmtId="165" fontId="11" fillId="4" borderId="4" xfId="0" applyNumberFormat="1" applyFont="1" applyFill="1" applyBorder="1" applyAlignment="1">
      <alignment horizontal="center" vertical="center"/>
    </xf>
    <xf numFmtId="9" fontId="11" fillId="4" borderId="4" xfId="0" applyNumberFormat="1" applyFont="1" applyFill="1" applyBorder="1" applyAlignment="1">
      <alignment horizontal="center" vertical="center" wrapText="1"/>
    </xf>
    <xf numFmtId="165" fontId="5" fillId="4" borderId="4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vertical="center" wrapText="1"/>
    </xf>
    <xf numFmtId="0" fontId="14" fillId="6" borderId="3" xfId="0" applyFont="1" applyFill="1" applyBorder="1" applyAlignment="1">
      <alignment vertical="center" wrapText="1"/>
    </xf>
    <xf numFmtId="0" fontId="18" fillId="7" borderId="4" xfId="0" applyFont="1" applyFill="1" applyBorder="1" applyAlignment="1">
      <alignment vertical="center" wrapText="1"/>
    </xf>
    <xf numFmtId="0" fontId="14" fillId="7" borderId="4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15" fillId="6" borderId="2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17" fillId="8" borderId="4" xfId="0" applyFont="1" applyFill="1" applyBorder="1" applyAlignment="1">
      <alignment vertical="center"/>
    </xf>
    <xf numFmtId="0" fontId="18" fillId="7" borderId="4" xfId="0" applyFont="1" applyFill="1" applyBorder="1" applyAlignment="1">
      <alignment horizontal="left" vertical="center" wrapText="1"/>
    </xf>
    <xf numFmtId="0" fontId="14" fillId="7" borderId="4" xfId="0" applyFont="1" applyFill="1" applyBorder="1" applyAlignment="1">
      <alignment horizontal="left" vertical="center" wrapText="1"/>
    </xf>
    <xf numFmtId="165" fontId="4" fillId="7" borderId="4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5" fillId="4" borderId="3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wrapText="1"/>
    </xf>
    <xf numFmtId="0" fontId="14" fillId="5" borderId="2" xfId="0" applyFont="1" applyFill="1" applyBorder="1" applyAlignment="1">
      <alignment wrapText="1"/>
    </xf>
    <xf numFmtId="0" fontId="14" fillId="5" borderId="3" xfId="0" applyFont="1" applyFill="1" applyBorder="1" applyAlignment="1">
      <alignment wrapText="1"/>
    </xf>
    <xf numFmtId="165" fontId="18" fillId="5" borderId="1" xfId="0" applyNumberFormat="1" applyFont="1" applyFill="1" applyBorder="1" applyAlignment="1">
      <alignment horizontal="center" vertical="center"/>
    </xf>
    <xf numFmtId="165" fontId="14" fillId="5" borderId="3" xfId="0" applyNumberFormat="1" applyFont="1" applyFill="1" applyBorder="1" applyAlignment="1">
      <alignment horizontal="center" vertical="center"/>
    </xf>
    <xf numFmtId="0" fontId="18" fillId="8" borderId="4" xfId="0" applyFont="1" applyFill="1" applyBorder="1"/>
    <xf numFmtId="0" fontId="14" fillId="8" borderId="4" xfId="0" applyFont="1" applyFill="1" applyBorder="1"/>
    <xf numFmtId="165" fontId="18" fillId="8" borderId="4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3" xfId="0" applyFont="1" applyFill="1" applyBorder="1" applyAlignment="1">
      <alignment wrapText="1"/>
    </xf>
    <xf numFmtId="165" fontId="4" fillId="3" borderId="4" xfId="0" applyNumberFormat="1" applyFont="1" applyFill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92C69"/>
      <color rgb="FFE83277"/>
      <color rgb="FF6BA8B5"/>
      <color rgb="FF8B7AB6"/>
      <color rgb="FFE33773"/>
      <color rgb="FFF5F4FF"/>
      <color rgb="FF76B3D6"/>
      <color rgb="FF292559"/>
      <color rgb="FF644A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1</xdr:col>
      <xdr:colOff>1143000</xdr:colOff>
      <xdr:row>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6D8D8C-B02A-47F0-FBD8-D23B3B4A6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200025"/>
          <a:ext cx="11430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251E3-B282-4FB4-A341-9ABB90372C3D}">
  <dimension ref="B8:J31"/>
  <sheetViews>
    <sheetView showGridLines="0" tabSelected="1" workbookViewId="0">
      <selection activeCell="E5" sqref="E5"/>
    </sheetView>
  </sheetViews>
  <sheetFormatPr defaultColWidth="8.85546875" defaultRowHeight="15" x14ac:dyDescent="0.25"/>
  <cols>
    <col min="2" max="2" width="24.85546875" style="8" customWidth="1"/>
    <col min="3" max="3" width="12.7109375" style="19" customWidth="1"/>
    <col min="4" max="4" width="30.140625" style="19" customWidth="1"/>
    <col min="5" max="5" width="39.5703125" style="8" customWidth="1"/>
    <col min="6" max="6" width="21.5703125" style="8" customWidth="1"/>
    <col min="7" max="7" width="21.85546875" style="8" customWidth="1"/>
    <col min="8" max="8" width="11" style="8" customWidth="1"/>
    <col min="9" max="10" width="8.85546875" style="8"/>
  </cols>
  <sheetData>
    <row r="8" spans="2:10" s="3" customFormat="1" ht="18.75" x14ac:dyDescent="0.3">
      <c r="B8" s="23" t="s">
        <v>0</v>
      </c>
      <c r="C8" s="1"/>
      <c r="D8" s="1"/>
      <c r="E8" s="2"/>
      <c r="F8" s="2"/>
      <c r="G8" s="2"/>
      <c r="H8" s="2"/>
      <c r="I8" s="2"/>
      <c r="J8" s="2"/>
    </row>
    <row r="10" spans="2:10" s="5" customFormat="1" ht="39" customHeight="1" x14ac:dyDescent="0.25">
      <c r="B10" s="39" t="s">
        <v>1</v>
      </c>
      <c r="C10" s="40"/>
      <c r="D10" s="40"/>
      <c r="E10" s="40"/>
      <c r="F10" s="40"/>
      <c r="G10" s="41"/>
      <c r="H10" s="4"/>
      <c r="I10" s="4"/>
      <c r="J10" s="4"/>
    </row>
    <row r="11" spans="2:10" s="6" customFormat="1" ht="39.75" customHeight="1" x14ac:dyDescent="0.25">
      <c r="B11" s="30" t="s">
        <v>2</v>
      </c>
      <c r="C11" s="31" t="s">
        <v>3</v>
      </c>
      <c r="D11" s="31" t="s">
        <v>4</v>
      </c>
      <c r="E11" s="30" t="s">
        <v>5</v>
      </c>
      <c r="F11" s="30" t="s">
        <v>6</v>
      </c>
      <c r="G11" s="30" t="s">
        <v>7</v>
      </c>
      <c r="I11" s="7"/>
      <c r="J11" s="7"/>
    </row>
    <row r="12" spans="2:10" x14ac:dyDescent="0.25">
      <c r="B12" s="34" t="s">
        <v>8</v>
      </c>
      <c r="C12" s="35">
        <v>24000</v>
      </c>
      <c r="D12" s="36">
        <v>4320</v>
      </c>
      <c r="E12" s="35">
        <f>SUM(C12+D12)</f>
        <v>28320</v>
      </c>
      <c r="F12" s="37">
        <v>0.05</v>
      </c>
      <c r="G12" s="36">
        <f>E12*5%</f>
        <v>1416</v>
      </c>
    </row>
    <row r="13" spans="2:10" x14ac:dyDescent="0.25">
      <c r="B13" s="34" t="s">
        <v>9</v>
      </c>
      <c r="C13" s="35">
        <v>37000</v>
      </c>
      <c r="D13" s="36">
        <v>6660</v>
      </c>
      <c r="E13" s="35">
        <f>SUM(C13+D13)</f>
        <v>43660</v>
      </c>
      <c r="F13" s="37">
        <v>0.05</v>
      </c>
      <c r="G13" s="36">
        <f>E13*5%</f>
        <v>2183</v>
      </c>
    </row>
    <row r="14" spans="2:10" x14ac:dyDescent="0.25">
      <c r="B14" s="34" t="s">
        <v>10</v>
      </c>
      <c r="C14" s="35" t="s">
        <v>11</v>
      </c>
      <c r="D14" s="36" t="s">
        <v>11</v>
      </c>
      <c r="E14" s="35" t="s">
        <v>11</v>
      </c>
      <c r="F14" s="37">
        <v>0</v>
      </c>
      <c r="G14" s="36" t="s">
        <v>12</v>
      </c>
    </row>
    <row r="15" spans="2:10" ht="15.75" x14ac:dyDescent="0.25">
      <c r="B15" s="42" t="s">
        <v>13</v>
      </c>
      <c r="C15" s="43"/>
      <c r="D15" s="43"/>
      <c r="E15" s="43"/>
      <c r="F15" s="43"/>
      <c r="G15" s="26">
        <f>SUM(G12:G13)</f>
        <v>3599</v>
      </c>
    </row>
    <row r="16" spans="2:10" s="13" customFormat="1" ht="15.75" x14ac:dyDescent="0.25">
      <c r="B16" s="9"/>
      <c r="C16" s="10"/>
      <c r="D16" s="10"/>
      <c r="E16" s="10"/>
      <c r="F16" s="10"/>
      <c r="G16" s="11"/>
      <c r="H16" s="12"/>
      <c r="I16" s="12"/>
      <c r="J16" s="12"/>
    </row>
    <row r="17" spans="2:10" s="15" customFormat="1" ht="29.25" customHeight="1" x14ac:dyDescent="0.25">
      <c r="B17" s="44" t="s">
        <v>14</v>
      </c>
      <c r="C17" s="45"/>
      <c r="D17" s="27"/>
      <c r="E17" s="28"/>
      <c r="F17" s="46"/>
      <c r="G17" s="47"/>
      <c r="H17" s="14"/>
      <c r="I17" s="14"/>
      <c r="J17" s="14"/>
    </row>
    <row r="18" spans="2:10" s="15" customFormat="1" ht="36.75" customHeight="1" x14ac:dyDescent="0.25">
      <c r="B18" s="32" t="s">
        <v>15</v>
      </c>
      <c r="C18" s="33" t="s">
        <v>16</v>
      </c>
      <c r="D18" s="33" t="s">
        <v>17</v>
      </c>
      <c r="E18" s="32" t="s">
        <v>18</v>
      </c>
      <c r="F18" s="48" t="s">
        <v>19</v>
      </c>
      <c r="G18" s="48"/>
      <c r="H18" s="14"/>
      <c r="I18" s="14"/>
      <c r="J18" s="14"/>
    </row>
    <row r="19" spans="2:10" x14ac:dyDescent="0.25">
      <c r="B19" s="24" t="s">
        <v>20</v>
      </c>
      <c r="C19" s="25">
        <v>23</v>
      </c>
      <c r="D19" s="29">
        <v>40</v>
      </c>
      <c r="E19" s="24" t="s">
        <v>21</v>
      </c>
      <c r="F19" s="38">
        <f>D19*C19</f>
        <v>920</v>
      </c>
      <c r="G19" s="38"/>
    </row>
    <row r="20" spans="2:10" x14ac:dyDescent="0.25">
      <c r="B20" s="24" t="s">
        <v>22</v>
      </c>
      <c r="C20" s="25">
        <v>12.5</v>
      </c>
      <c r="D20" s="29">
        <v>40</v>
      </c>
      <c r="E20" s="24" t="s">
        <v>21</v>
      </c>
      <c r="F20" s="38">
        <f>D20*C20</f>
        <v>500</v>
      </c>
      <c r="G20" s="38"/>
    </row>
    <row r="21" spans="2:10" ht="30" x14ac:dyDescent="0.25">
      <c r="B21" s="24" t="s">
        <v>23</v>
      </c>
      <c r="C21" s="25">
        <v>14</v>
      </c>
      <c r="D21" s="29">
        <v>40</v>
      </c>
      <c r="E21" s="24" t="s">
        <v>24</v>
      </c>
      <c r="F21" s="38">
        <v>1120</v>
      </c>
      <c r="G21" s="38"/>
    </row>
    <row r="22" spans="2:10" ht="30" x14ac:dyDescent="0.25">
      <c r="B22" s="24" t="s">
        <v>25</v>
      </c>
      <c r="C22" s="25">
        <v>6</v>
      </c>
      <c r="D22" s="29">
        <v>3</v>
      </c>
      <c r="E22" s="24" t="s">
        <v>26</v>
      </c>
      <c r="F22" s="38">
        <v>720</v>
      </c>
      <c r="G22" s="38"/>
    </row>
    <row r="23" spans="2:10" ht="30" x14ac:dyDescent="0.25">
      <c r="B23" s="24" t="s">
        <v>27</v>
      </c>
      <c r="C23" s="25">
        <v>40</v>
      </c>
      <c r="D23" s="29">
        <v>10</v>
      </c>
      <c r="E23" s="24" t="s">
        <v>28</v>
      </c>
      <c r="F23" s="38">
        <v>400</v>
      </c>
      <c r="G23" s="38"/>
    </row>
    <row r="24" spans="2:10" ht="30" x14ac:dyDescent="0.25">
      <c r="B24" s="24" t="s">
        <v>10</v>
      </c>
      <c r="C24" s="25" t="s">
        <v>29</v>
      </c>
      <c r="D24" s="29">
        <v>0</v>
      </c>
      <c r="E24" s="24" t="s">
        <v>30</v>
      </c>
      <c r="F24" s="52" t="s">
        <v>29</v>
      </c>
      <c r="G24" s="53"/>
    </row>
    <row r="25" spans="2:10" ht="15.75" x14ac:dyDescent="0.25">
      <c r="B25" s="49" t="s">
        <v>13</v>
      </c>
      <c r="C25" s="50"/>
      <c r="D25" s="50"/>
      <c r="E25" s="50"/>
      <c r="F25" s="51">
        <f>SUM(F19:G23)</f>
        <v>3660</v>
      </c>
      <c r="G25" s="51"/>
    </row>
    <row r="26" spans="2:10" s="13" customFormat="1" ht="15.75" x14ac:dyDescent="0.25">
      <c r="B26" s="16"/>
      <c r="C26" s="17"/>
      <c r="D26" s="17"/>
      <c r="E26" s="17"/>
      <c r="F26" s="11"/>
      <c r="G26" s="18"/>
      <c r="H26" s="12"/>
      <c r="I26" s="12"/>
      <c r="J26" s="12"/>
    </row>
    <row r="27" spans="2:10" s="13" customFormat="1" ht="26.25" customHeight="1" x14ac:dyDescent="0.25">
      <c r="B27" s="54" t="s">
        <v>31</v>
      </c>
      <c r="C27" s="55"/>
      <c r="D27" s="55"/>
      <c r="E27" s="56"/>
      <c r="F27" s="57">
        <f>SUM(G15,F25)</f>
        <v>7259</v>
      </c>
      <c r="G27" s="58"/>
      <c r="H27" s="12"/>
      <c r="I27" s="12"/>
      <c r="J27" s="12"/>
    </row>
    <row r="28" spans="2:10" ht="24.75" customHeight="1" x14ac:dyDescent="0.25">
      <c r="B28" s="59" t="s">
        <v>32</v>
      </c>
      <c r="C28" s="60"/>
      <c r="D28" s="60"/>
      <c r="E28" s="60"/>
      <c r="F28" s="61">
        <f>SUM(F27*10%)</f>
        <v>725.90000000000009</v>
      </c>
      <c r="G28" s="61"/>
    </row>
    <row r="29" spans="2:10" x14ac:dyDescent="0.25">
      <c r="B29" t="s">
        <v>33</v>
      </c>
    </row>
    <row r="30" spans="2:10" s="13" customFormat="1" ht="15.75" x14ac:dyDescent="0.25">
      <c r="B30" s="20"/>
      <c r="F30" s="11"/>
      <c r="G30" s="18"/>
      <c r="H30" s="12"/>
      <c r="I30" s="12"/>
      <c r="J30" s="12"/>
    </row>
    <row r="31" spans="2:10" s="22" customFormat="1" ht="27" customHeight="1" x14ac:dyDescent="0.35">
      <c r="B31" s="62" t="s">
        <v>34</v>
      </c>
      <c r="C31" s="63"/>
      <c r="D31" s="63"/>
      <c r="E31" s="64"/>
      <c r="F31" s="65">
        <f>SUM(G15,F25,F28)</f>
        <v>7984.9</v>
      </c>
      <c r="G31" s="66"/>
      <c r="H31" s="21"/>
      <c r="I31" s="21"/>
      <c r="J31" s="21"/>
    </row>
  </sheetData>
  <mergeCells count="19">
    <mergeCell ref="B27:E27"/>
    <mergeCell ref="F27:G27"/>
    <mergeCell ref="B28:E28"/>
    <mergeCell ref="F28:G28"/>
    <mergeCell ref="B31:E31"/>
    <mergeCell ref="F31:G31"/>
    <mergeCell ref="F20:G20"/>
    <mergeCell ref="F21:G21"/>
    <mergeCell ref="F22:G22"/>
    <mergeCell ref="F23:G23"/>
    <mergeCell ref="B25:E25"/>
    <mergeCell ref="F25:G25"/>
    <mergeCell ref="F24:G24"/>
    <mergeCell ref="F19:G19"/>
    <mergeCell ref="B10:G10"/>
    <mergeCell ref="B15:F15"/>
    <mergeCell ref="B17:C17"/>
    <mergeCell ref="F17:G17"/>
    <mergeCell ref="F18:G18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E89F0567F5AE4A96E527BE8F990AB8" ma:contentTypeVersion="14" ma:contentTypeDescription="Create a new document." ma:contentTypeScope="" ma:versionID="74daa3a54e4d638787fd662c44067ae0">
  <xsd:schema xmlns:xsd="http://www.w3.org/2001/XMLSchema" xmlns:xs="http://www.w3.org/2001/XMLSchema" xmlns:p="http://schemas.microsoft.com/office/2006/metadata/properties" xmlns:ns2="de6d076e-c1ab-4e8d-8984-0f0997c5280f" xmlns:ns3="d7a8c44f-b228-4e53-86c7-898ab1205eb6" targetNamespace="http://schemas.microsoft.com/office/2006/metadata/properties" ma:root="true" ma:fieldsID="7ef55bca9341efd68432f9657c9cbaab" ns2:_="" ns3:_="">
    <xsd:import namespace="de6d076e-c1ab-4e8d-8984-0f0997c5280f"/>
    <xsd:import namespace="d7a8c44f-b228-4e53-86c7-898ab1205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d076e-c1ab-4e8d-8984-0f0997c52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eb59b9a-7474-4859-b920-5663c1ec97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8c44f-b228-4e53-86c7-898ab1205eb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4c718ef-4412-4211-a676-18a7e769a671}" ma:internalName="TaxCatchAll" ma:showField="CatchAllData" ma:web="d7a8c44f-b228-4e53-86c7-898ab1205e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e6d076e-c1ab-4e8d-8984-0f0997c5280f" xsi:nil="true"/>
    <TaxCatchAll xmlns="d7a8c44f-b228-4e53-86c7-898ab1205eb6" xsi:nil="true"/>
    <lcf76f155ced4ddcb4097134ff3c332f xmlns="de6d076e-c1ab-4e8d-8984-0f0997c528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EE05BC-8488-43A5-A792-D3F5F8A020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6d076e-c1ab-4e8d-8984-0f0997c5280f"/>
    <ds:schemaRef ds:uri="d7a8c44f-b228-4e53-86c7-898ab1205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161221-C9BC-493E-8E88-A00BFB4A14E4}">
  <ds:schemaRefs>
    <ds:schemaRef ds:uri="http://schemas.microsoft.com/office/2006/metadata/properties"/>
    <ds:schemaRef ds:uri="http://schemas.microsoft.com/office/infopath/2007/PartnerControls"/>
    <ds:schemaRef ds:uri="de6d076e-c1ab-4e8d-8984-0f0997c5280f"/>
    <ds:schemaRef ds:uri="d7a8c44f-b228-4e53-86c7-898ab1205eb6"/>
  </ds:schemaRefs>
</ds:datastoreItem>
</file>

<file path=customXml/itemProps3.xml><?xml version="1.0" encoding="utf-8"?>
<ds:datastoreItem xmlns:ds="http://schemas.openxmlformats.org/officeDocument/2006/customXml" ds:itemID="{08D2C082-60C6-4250-8534-72297A36ABA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8481152-5abd-4488-8112-9e60c7c57dfb}" enabled="0" method="" siteId="{88481152-5abd-4488-8112-9e60c7c57df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Budget For Projects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Gibson</dc:creator>
  <cp:keywords/>
  <dc:description/>
  <cp:lastModifiedBy>Alixzandra Burchell</cp:lastModifiedBy>
  <cp:revision/>
  <dcterms:created xsi:type="dcterms:W3CDTF">2026-04-08T13:45:29Z</dcterms:created>
  <dcterms:modified xsi:type="dcterms:W3CDTF">2026-04-15T12:02:01Z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0x010100CBE89F0567F5AE4A96E527BE8F990AB8</vt:lpwstr>
  </property>
  <property fmtid="{D5CDD505-2E9C-101B-9397-08002B2CF9AE}" pid="3" name="MediaServiceImageTags">
    <vt:lpwstr/>
  </property>
</Properties>
</file>